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Z\1\TER\TER_port Świnoujście\4.3.1 En. cieplna Św TER\68_4.3.3.1.1-2\"/>
    </mc:Choice>
  </mc:AlternateContent>
  <workbookProtection workbookPassword="A7A3" lockStructure="1"/>
  <bookViews>
    <workbookView xWindow="-120" yWindow="-120" windowWidth="29040" windowHeight="15840"/>
  </bookViews>
  <sheets>
    <sheet name="Tabela podstawowa" sheetId="1" r:id="rId1"/>
  </sheets>
  <externalReferences>
    <externalReference r:id="rId2"/>
  </externalReferences>
  <definedNames>
    <definedName name="ats">#REF!</definedName>
    <definedName name="b_10">#REF!</definedName>
    <definedName name="b_15">#REF!</definedName>
    <definedName name="b_20">#REF!</definedName>
    <definedName name="b_25">#REF!</definedName>
    <definedName name="b_30">#REF!</definedName>
    <definedName name="b_30_zw">#REF!</definedName>
    <definedName name="b_35">#REF!</definedName>
    <definedName name="b_35_zwir">#REF!</definedName>
    <definedName name="b_40">#REF!</definedName>
    <definedName name="b_50">#REF!</definedName>
    <definedName name="b_60">#REF!</definedName>
    <definedName name="b_7_5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_stf">#REF!</definedName>
    <definedName name="dem">#REF!</definedName>
    <definedName name="dm">#REF!</definedName>
    <definedName name="eur">#REF!</definedName>
    <definedName name="euro">[1]KCO!$L$3</definedName>
    <definedName name="gbp">#REF!</definedName>
    <definedName name="pln">#REF!</definedName>
    <definedName name="rg">#REF!</definedName>
    <definedName name="rg_1">#REF!</definedName>
    <definedName name="sz_be">#REF!</definedName>
    <definedName name="sz_ma">#REF!</definedName>
    <definedName name="sz_ma_m">#REF!</definedName>
    <definedName name="sz_ma_st">#REF!</definedName>
    <definedName name="sz_ma_std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sz_stf">#REF!</definedName>
    <definedName name="usd">#REF!</definedName>
    <definedName name="zb">#REF!</definedName>
    <definedName name="zb_be">#REF!</definedName>
    <definedName name="zb_l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</definedNames>
  <calcPr calcId="152511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2" i="1"/>
  <c r="G63" i="1" l="1"/>
</calcChain>
</file>

<file path=xl/sharedStrings.xml><?xml version="1.0" encoding="utf-8"?>
<sst xmlns="http://schemas.openxmlformats.org/spreadsheetml/2006/main" count="151" uniqueCount="67">
  <si>
    <t>szt.</t>
  </si>
  <si>
    <t>TABELA   Elementów Rozliczeniowych  Nr ……..</t>
  </si>
  <si>
    <t>Nadzór:</t>
  </si>
  <si>
    <t>Zamawiający:</t>
  </si>
  <si>
    <t>Zarząd Morskich Portów Szczecin i Świnoujście S.A., 70-603 Szczecin,  ul. Bytomska 7</t>
  </si>
  <si>
    <t>Wykonawca:</t>
  </si>
  <si>
    <t xml:space="preserve">Umowa Nr </t>
  </si>
  <si>
    <t>Protokół Odbioru Wykonanych Robót:</t>
  </si>
  <si>
    <t xml:space="preserve">Nr </t>
  </si>
  <si>
    <t>z dnia:</t>
  </si>
  <si>
    <t>WYCENIONY  PRZEDMIAR  ZGODNY  Z UMOWĄ</t>
  </si>
  <si>
    <t>L.p.</t>
  </si>
  <si>
    <t>Opis</t>
  </si>
  <si>
    <t>J.m.</t>
  </si>
  <si>
    <t xml:space="preserve">Ilość </t>
  </si>
  <si>
    <t>Cena</t>
  </si>
  <si>
    <t>Wartość w zł.</t>
  </si>
  <si>
    <t>m</t>
  </si>
  <si>
    <t>m3</t>
  </si>
  <si>
    <t>……</t>
  </si>
  <si>
    <t>………….</t>
  </si>
  <si>
    <t>PODSTAWA</t>
  </si>
  <si>
    <t>SAFEGE Oddział w Polsce al.. Jerozolimskie 134 , 02-305 Warszawa</t>
  </si>
  <si>
    <t>l.p.</t>
  </si>
  <si>
    <t>Odłączenie przewodów o przekroju do 6 mm2 od zacisków lub bolców</t>
  </si>
  <si>
    <t>otw.</t>
  </si>
  <si>
    <t>Zarobienie na sucho końca kabla 5-żyłowego o przekroju żył do 16 mm2 na napięcie do 1 kV o izolacji i powłoce z tworzyw sztucznych</t>
  </si>
  <si>
    <t>Zarobienie na sucho końca kabla 3-żyłowego o przekroju żył do 16 mm2 na napięcie do 1 kV o izolacji i powłoce z tworzyw sztucznych</t>
  </si>
  <si>
    <t>Mechaniczne przebijanie otworów w ścianach lub stropach betonowych o długości przebicia do 40 cm - śr.rury do 60 mm</t>
  </si>
  <si>
    <t>Przygotowanie podłoża pod osprzęt instalacyjny mocowany przez przykręcenie do kołków plastykowych osadzonych w podłożu betonowym</t>
  </si>
  <si>
    <t>Podłączenie przewodów pojedynczych o przekroju żyły do 4 mm2 pod zaciski lub bolce</t>
  </si>
  <si>
    <t>szt.żył</t>
  </si>
  <si>
    <t>Mechaniczne pogrążanie uziomów pionowych prętowych w gruncie kat.III</t>
  </si>
  <si>
    <t>Złącza kontrolne w instalacji odgromowej lub przewodach wyrównawczych</t>
  </si>
  <si>
    <t>Łączenie przewodów uziemiających przez spawanie na ścianie - bednarka 120 mm2</t>
  </si>
  <si>
    <t>Sprawdzenie samoczynnego wyłączania zasilania (pierwsza próba)</t>
  </si>
  <si>
    <t>prób.</t>
  </si>
  <si>
    <t>pomiar</t>
  </si>
  <si>
    <t>Badania i pomiary instalacji uziemiającej (pierwszy pomiar)</t>
  </si>
  <si>
    <t>odc.</t>
  </si>
  <si>
    <t>SST-02.00</t>
  </si>
  <si>
    <t xml:space="preserve">OGÓŁEM  </t>
  </si>
  <si>
    <t>„ROZBUDOWA I MODERNIZACJA INFRASTRUKTURY TECHNICZNEJ W PORTACH W SZCZECINIE I W ŚWINOUJSCIU”                                                                                                                                                                                                                                                                                                                                                                                                                                                               4.3.2          Energetyka cieplna - port w Świnoujściu
4.3.3.1       Instalacja grzewcza elektryczna
4.3.3.1.1   Budynek Obsługi Celnej w TPŚ</t>
  </si>
  <si>
    <t>RAZEM BRANŻA ELEKTRYCZNA</t>
  </si>
  <si>
    <t>Demontaż skrzynki i rozdzielnice skrzynkowe o masie do 50 kg wraz z konstrukcją mocowaną do podłoża przez przykręcenie</t>
  </si>
  <si>
    <t>Skrzynki i rozdzielnice skrzynkowe o masie do 50 kg wraz z konstrukcją mocowaną do podłoża przez przykręcenie</t>
  </si>
  <si>
    <t>Przebijanie otworów śr. 100 mm o długości do 40 cm w ścianach lub stropach z betonu</t>
  </si>
  <si>
    <t>Wykucie bruzd dla rur fi50</t>
  </si>
  <si>
    <t>Rury ochronne 50 mm układane w konsolkach osadzonych na betonie, cegle, gazobetonie</t>
  </si>
  <si>
    <t>Układanie kabli wielożyłowych o masie do 1.0 kg/m na napięcie znamionowe poniżej 110 kV w rurach pustakach lub kanałach zamkniętych</t>
  </si>
  <si>
    <t>Zaprawianie bruzd o szerokości do 100 mm</t>
  </si>
  <si>
    <t>Zaprawianie bruzd - ręczne przygotowanie zaprawy cementowo-wapiennej</t>
  </si>
  <si>
    <t>Montaż przepustów rurowych w ścianie - długość przepustu do 1 m - śr.zewnętrzna rury do 150 mm</t>
  </si>
  <si>
    <t>przepust.</t>
  </si>
  <si>
    <t>Przebijanie otworów śr. 100 mm o długości do 30 cm w ścianach lub stropach z betonu</t>
  </si>
  <si>
    <t>Wykucie bruzd dla przewodów wtynkowych w cegle</t>
  </si>
  <si>
    <t>Przewody kabelkowe o łącznym przekroju żył do 7.5 mm2 układane p.t. w gotowych bruzdach w podłożu innym niż betonowe</t>
  </si>
  <si>
    <t>Montaż na gotowym podłożu puszek 75x75 z tworzywa sztucznego o ilości wylotów 4 i przekroju przewodów do 2.5 mm2 - mocowanych bezśrubowo</t>
  </si>
  <si>
    <t>Montaż do gotowego podłoża gniazd wtyczkowych bryzgoszczelnych 2-biegunowych z uziemieniem przykręcanych 16A/2.5 mm2 z podłączeniem</t>
  </si>
  <si>
    <t>Osprzęt instalacyjny przycisk ppoż.</t>
  </si>
  <si>
    <t>Przewody uziemiające i wyrównawcze w budynkach ułożone luzem</t>
  </si>
  <si>
    <t>Pomiar rezystancji izolacji instalacji elektrycznej - obwód 3-fazowy (pomiar pierwszy)</t>
  </si>
  <si>
    <t>Badanie rozłączników</t>
  </si>
  <si>
    <t>Wykonanie próby zadziałania wyłącznika różnicowoprądowego</t>
  </si>
  <si>
    <t>Badanie linii kablowej N.N.- kabel 3-żyłowy</t>
  </si>
  <si>
    <t>Badanie linii kablowej N.N.- kabel 5-żyłowy</t>
  </si>
  <si>
    <t>INSTALACJA GRZEWCZA ELEKTRYCZNA BOC TPŚ BRANŻA ELEKTRYCZNA (SST-02.00)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</si>
</sst>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#,##0.00000"/>
    <numFmt numFmtId="169" formatCode="&quot;$&quot;____######0_);[Red]\(&quot;$&quot;____#####0\)"/>
  </numFmts>
  <fonts count="29">
    <font>
      <sz val="10"/>
      <name val="Arial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u/>
      <sz val="10"/>
      <color indexed="12"/>
      <name val="MS Sans Serif"/>
      <family val="2"/>
      <charset val="238"/>
    </font>
    <font>
      <sz val="10"/>
      <name val="PL Courier New"/>
      <charset val="238"/>
    </font>
    <font>
      <sz val="10"/>
      <name val="Times New Roman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7.5"/>
      <name val="Arial"/>
      <family val="2"/>
      <charset val="238"/>
    </font>
    <font>
      <sz val="7.5"/>
      <name val="Arial"/>
      <family val="2"/>
      <charset val="238"/>
    </font>
    <font>
      <b/>
      <sz val="10"/>
      <color rgb="FF009900"/>
      <name val="Arial CE"/>
    </font>
    <font>
      <sz val="10"/>
      <name val="Arial"/>
      <charset val="238"/>
    </font>
    <font>
      <b/>
      <sz val="11"/>
      <name val="Arial"/>
      <family val="2"/>
      <charset val="238"/>
    </font>
    <font>
      <i/>
      <sz val="7.5"/>
      <name val="Arial"/>
      <family val="2"/>
      <charset val="238"/>
    </font>
    <font>
      <b/>
      <i/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2" fillId="0" borderId="0"/>
    <xf numFmtId="0" fontId="13" fillId="0" borderId="0"/>
    <xf numFmtId="164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4" fontId="1" fillId="0" borderId="0">
      <alignment horizontal="right" vertical="center" wrapText="1"/>
    </xf>
    <xf numFmtId="168" fontId="15" fillId="0" borderId="0">
      <alignment horizontal="center" vertical="center" wrapText="1"/>
    </xf>
    <xf numFmtId="38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3" fontId="1" fillId="0" borderId="0">
      <alignment horizontal="right" vertical="center" wrapText="1"/>
    </xf>
    <xf numFmtId="10" fontId="16" fillId="3" borderId="1" applyNumberFormat="0" applyBorder="0" applyAlignment="0" applyProtection="0"/>
    <xf numFmtId="49" fontId="1" fillId="0" borderId="0">
      <alignment horizontal="left" vertical="center" wrapText="1"/>
    </xf>
    <xf numFmtId="49" fontId="1" fillId="0" borderId="0" applyNumberFormat="0">
      <alignment horizontal="center" vertical="center" wrapText="1"/>
    </xf>
    <xf numFmtId="49" fontId="2" fillId="4" borderId="0">
      <alignment horizontal="center" vertical="center" wrapText="1"/>
    </xf>
    <xf numFmtId="0" fontId="18" fillId="0" borderId="0" applyNumberFormat="0" applyFont="0" applyFill="0" applyBorder="0" applyAlignment="0" applyProtection="0"/>
    <xf numFmtId="169" fontId="19" fillId="0" borderId="0"/>
    <xf numFmtId="0" fontId="4" fillId="0" borderId="0"/>
    <xf numFmtId="0" fontId="12" fillId="0" borderId="0"/>
    <xf numFmtId="0" fontId="18" fillId="0" borderId="2" applyNumberFormat="0" applyFont="0" applyFill="0" applyBorder="0" applyProtection="0">
      <alignment vertical="top" wrapText="1"/>
    </xf>
    <xf numFmtId="10" fontId="14" fillId="0" borderId="0" applyFont="0" applyFill="0" applyBorder="0" applyAlignment="0" applyProtection="0"/>
    <xf numFmtId="0" fontId="4" fillId="0" borderId="0"/>
    <xf numFmtId="0" fontId="12" fillId="0" borderId="0"/>
    <xf numFmtId="49" fontId="3" fillId="5" borderId="0">
      <alignment horizontal="left" vertical="center" wrapText="1"/>
    </xf>
    <xf numFmtId="4" fontId="3" fillId="6" borderId="0">
      <alignment vertical="center" wrapText="1"/>
    </xf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3">
      <alignment horizontal="right" vertical="top" wrapText="1"/>
    </xf>
    <xf numFmtId="0" fontId="25" fillId="0" borderId="0"/>
  </cellStyleXfs>
  <cellXfs count="86">
    <xf numFmtId="0" fontId="0" fillId="0" borderId="0" xfId="0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  <xf numFmtId="3" fontId="21" fillId="0" borderId="0" xfId="0" applyNumberFormat="1" applyFont="1"/>
    <xf numFmtId="4" fontId="21" fillId="0" borderId="0" xfId="0" applyNumberFormat="1" applyFont="1"/>
    <xf numFmtId="0" fontId="2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3" fontId="11" fillId="0" borderId="0" xfId="0" applyNumberFormat="1" applyFont="1"/>
    <xf numFmtId="4" fontId="11" fillId="0" borderId="0" xfId="0" applyNumberFormat="1" applyFont="1"/>
    <xf numFmtId="0" fontId="11" fillId="0" borderId="0" xfId="0" applyFont="1"/>
    <xf numFmtId="0" fontId="2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7" fillId="0" borderId="0" xfId="0" applyFont="1"/>
    <xf numFmtId="4" fontId="7" fillId="0" borderId="0" xfId="0" applyNumberFormat="1" applyFont="1"/>
    <xf numFmtId="0" fontId="7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3" fontId="7" fillId="0" borderId="0" xfId="0" applyNumberFormat="1" applyFont="1"/>
    <xf numFmtId="0" fontId="6" fillId="0" borderId="0" xfId="0" applyFont="1"/>
    <xf numFmtId="0" fontId="23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0" borderId="0" xfId="29" applyFont="1" applyAlignment="1">
      <alignment vertical="center" wrapText="1"/>
    </xf>
    <xf numFmtId="0" fontId="10" fillId="0" borderId="0" xfId="29" applyFont="1" applyAlignment="1">
      <alignment vertical="center" wrapText="1"/>
    </xf>
    <xf numFmtId="0" fontId="5" fillId="0" borderId="0" xfId="29" applyFont="1" applyAlignment="1">
      <alignment horizontal="center" vertical="center"/>
    </xf>
    <xf numFmtId="0" fontId="5" fillId="0" borderId="0" xfId="29" applyFont="1" applyAlignment="1">
      <alignment horizontal="right" vertical="center"/>
    </xf>
    <xf numFmtId="4" fontId="27" fillId="0" borderId="0" xfId="0" applyNumberFormat="1" applyFont="1"/>
    <xf numFmtId="0" fontId="27" fillId="0" borderId="0" xfId="0" applyFont="1"/>
    <xf numFmtId="0" fontId="5" fillId="0" borderId="1" xfId="0" applyFont="1" applyBorder="1"/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vertical="center"/>
    </xf>
    <xf numFmtId="0" fontId="10" fillId="0" borderId="4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12" xfId="0" applyFont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7" fillId="0" borderId="4" xfId="0" applyFont="1" applyBorder="1" applyAlignment="1">
      <alignment horizontal="left" wrapText="1"/>
    </xf>
    <xf numFmtId="0" fontId="8" fillId="0" borderId="12" xfId="0" applyFont="1" applyBorder="1" applyAlignment="1"/>
    <xf numFmtId="0" fontId="7" fillId="0" borderId="12" xfId="0" applyFont="1" applyBorder="1"/>
    <xf numFmtId="4" fontId="7" fillId="0" borderId="12" xfId="0" applyNumberFormat="1" applyFont="1" applyBorder="1"/>
    <xf numFmtId="0" fontId="7" fillId="0" borderId="12" xfId="0" applyFont="1" applyBorder="1" applyAlignment="1">
      <alignment horizontal="center"/>
    </xf>
    <xf numFmtId="3" fontId="9" fillId="0" borderId="4" xfId="0" applyNumberFormat="1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4" fontId="9" fillId="0" borderId="12" xfId="0" applyNumberFormat="1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3" fontId="7" fillId="0" borderId="12" xfId="0" applyNumberFormat="1" applyFont="1" applyBorder="1"/>
    <xf numFmtId="0" fontId="10" fillId="0" borderId="12" xfId="0" applyFont="1" applyBorder="1" applyAlignment="1">
      <alignment vertical="center"/>
    </xf>
    <xf numFmtId="4" fontId="7" fillId="0" borderId="1" xfId="0" applyNumberFormat="1" applyFont="1" applyFill="1" applyBorder="1" applyAlignment="1" applyProtection="1">
      <alignment horizontal="right" vertical="center"/>
      <protection locked="0"/>
    </xf>
    <xf numFmtId="4" fontId="7" fillId="0" borderId="1" xfId="0" applyNumberFormat="1" applyFont="1" applyBorder="1" applyAlignment="1" applyProtection="1">
      <alignment horizontal="right" vertical="center"/>
      <protection locked="0"/>
    </xf>
    <xf numFmtId="4" fontId="9" fillId="8" borderId="1" xfId="0" applyNumberFormat="1" applyFont="1" applyFill="1" applyBorder="1" applyAlignment="1" applyProtection="1">
      <alignment horizontal="right" vertical="center"/>
      <protection locked="0"/>
    </xf>
    <xf numFmtId="4" fontId="8" fillId="7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0" xfId="29" applyFont="1" applyAlignment="1">
      <alignment horizontal="center" vertical="center" wrapText="1"/>
    </xf>
    <xf numFmtId="0" fontId="27" fillId="0" borderId="0" xfId="0" applyFont="1" applyBorder="1" applyAlignment="1">
      <alignment horizontal="center" wrapText="1"/>
    </xf>
    <xf numFmtId="0" fontId="5" fillId="0" borderId="0" xfId="0" applyFont="1" applyBorder="1"/>
    <xf numFmtId="0" fontId="26" fillId="7" borderId="1" xfId="29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0" fillId="8" borderId="4" xfId="0" applyFont="1" applyFill="1" applyBorder="1" applyAlignment="1">
      <alignment horizontal="left" vertical="center"/>
    </xf>
    <xf numFmtId="0" fontId="20" fillId="8" borderId="12" xfId="0" applyFont="1" applyFill="1" applyBorder="1" applyAlignment="1">
      <alignment horizontal="left" vertical="center"/>
    </xf>
    <xf numFmtId="0" fontId="26" fillId="8" borderId="4" xfId="29" applyFont="1" applyFill="1" applyBorder="1" applyAlignment="1">
      <alignment horizontal="left" vertical="center"/>
    </xf>
    <xf numFmtId="0" fontId="26" fillId="8" borderId="12" xfId="29" applyFont="1" applyFill="1" applyBorder="1" applyAlignment="1">
      <alignment horizontal="left" vertical="center"/>
    </xf>
    <xf numFmtId="0" fontId="26" fillId="8" borderId="8" xfId="29" applyFont="1" applyFill="1" applyBorder="1" applyAlignment="1">
      <alignment horizontal="left" vertical="center"/>
    </xf>
    <xf numFmtId="0" fontId="0" fillId="0" borderId="12" xfId="0" applyBorder="1"/>
    <xf numFmtId="0" fontId="8" fillId="0" borderId="12" xfId="0" applyFont="1" applyBorder="1" applyAlignment="1">
      <alignment horizontal="left" wrapText="1"/>
    </xf>
    <xf numFmtId="0" fontId="24" fillId="0" borderId="12" xfId="0" applyFont="1" applyBorder="1" applyAlignment="1">
      <alignment horizontal="left"/>
    </xf>
    <xf numFmtId="0" fontId="28" fillId="0" borderId="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21" fillId="0" borderId="7" xfId="0" applyFont="1" applyBorder="1" applyAlignment="1">
      <alignment vertical="center"/>
    </xf>
  </cellXfs>
  <cellStyles count="30">
    <cellStyle name="_PERSONAL" xfId="1"/>
    <cellStyle name="_PERSONAL_1" xfId="2"/>
    <cellStyle name="Comma [0]_A" xfId="3"/>
    <cellStyle name="Comma_A" xfId="4"/>
    <cellStyle name="Currency [0]_A" xfId="5"/>
    <cellStyle name="Currency_A" xfId="6"/>
    <cellStyle name="euro" xfId="7"/>
    <cellStyle name="factor" xfId="8"/>
    <cellStyle name="Grey" xfId="9"/>
    <cellStyle name="Hyperlink_LV_MCX_08_06_2001_zm.xls Diagramm 16" xfId="10"/>
    <cellStyle name="ilość" xfId="11"/>
    <cellStyle name="Input [yellow]" xfId="12"/>
    <cellStyle name="lp" xfId="13"/>
    <cellStyle name="n glowny" xfId="14"/>
    <cellStyle name="nagl szary" xfId="15"/>
    <cellStyle name="None" xfId="16"/>
    <cellStyle name="Normal - Style1" xfId="17"/>
    <cellStyle name="Normal_131200 das1 !!!!" xfId="18"/>
    <cellStyle name="normální_laroux" xfId="19"/>
    <cellStyle name="Normalny" xfId="0" builtinId="0"/>
    <cellStyle name="Normalny_PRZEDMIAR ROBÓT PORT DROBNICA" xfId="29"/>
    <cellStyle name="Opis" xfId="20"/>
    <cellStyle name="Percent [2]" xfId="21"/>
    <cellStyle name="Standard_--&gt;2-1" xfId="22"/>
    <cellStyle name="Styl 1" xfId="23"/>
    <cellStyle name="text" xfId="24"/>
    <cellStyle name="uwagi" xfId="25"/>
    <cellStyle name="Währung [0]_--&gt;2-1" xfId="26"/>
    <cellStyle name="Währung_--&gt;2-1" xfId="27"/>
    <cellStyle name="zl" xfId="28"/>
  </cellStyles>
  <dxfs count="0"/>
  <tableStyles count="0" defaultTableStyle="TableStyleMedium9" defaultPivotStyle="PivotStyleLight16"/>
  <colors>
    <mruColors>
      <color rgb="FFFF9900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</xdr:row>
      <xdr:rowOff>133350</xdr:rowOff>
    </xdr:from>
    <xdr:to>
      <xdr:col>7</xdr:col>
      <xdr:colOff>0</xdr:colOff>
      <xdr:row>5</xdr:row>
      <xdr:rowOff>57150</xdr:rowOff>
    </xdr:to>
    <xdr:pic>
      <xdr:nvPicPr>
        <xdr:cNvPr id="8" name="Obraz 3" descr="logo Fundusz RP Port UE.jpg">
          <a:extLst>
            <a:ext uri="{FF2B5EF4-FFF2-40B4-BE49-F238E27FC236}">
              <a16:creationId xmlns:a16="http://schemas.microsoft.com/office/drawing/2014/main" xmlns="" id="{7298B561-16DC-4CA1-B38C-66A9D3D27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0475" y="273050"/>
          <a:ext cx="13249275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ADMINI~1\USTAWI~1\Temp\AK%20Mostostal\Centr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CO"/>
      <sheetName val="PRELIM_Calc "/>
      <sheetName val="PRELIM"/>
      <sheetName val="Coll_1"/>
      <sheetName val="Pavement_rented_Plant"/>
      <sheetName val="Pavement_Own_Plant_Basis"/>
      <sheetName val="Road"/>
      <sheetName val="Coll_2"/>
      <sheetName val="D3_1"/>
      <sheetName val="D3_2"/>
      <sheetName val="Coll_3"/>
      <sheetName val="D4_1"/>
      <sheetName val="D4_2"/>
      <sheetName val="Coll_4"/>
      <sheetName val="D5_1"/>
      <sheetName val="D5_2"/>
      <sheetName val="Coll_5"/>
      <sheetName val="D6_1"/>
      <sheetName val="D6_2"/>
      <sheetName val="Coll_6"/>
      <sheetName val="D7_1"/>
      <sheetName val="D7_2"/>
      <sheetName val="Coll_7"/>
      <sheetName val="D8_1"/>
      <sheetName val="D8_2"/>
      <sheetName val="Coll_8"/>
      <sheetName val="D9_1"/>
      <sheetName val="D9_2"/>
      <sheetName val="Coll_9"/>
      <sheetName val="D10_1"/>
      <sheetName val="D10_2"/>
      <sheetName val="Coll_10"/>
      <sheetName val="D11_1"/>
      <sheetName val="D11_2"/>
      <sheetName val="Coll_11"/>
      <sheetName val="D12_1"/>
      <sheetName val="D12_2"/>
      <sheetName val="Coll_12"/>
      <sheetName val="M_Scopes_D3-12"/>
      <sheetName val="D_Scopes_D3-D12"/>
      <sheetName val="Steel_Kiez"/>
      <sheetName val="Kiez"/>
      <sheetName val="Coll_13"/>
      <sheetName val="By-Pass"/>
      <sheetName val="Coll_14"/>
      <sheetName val="Labour"/>
      <sheetName val="Materials"/>
      <sheetName val="Equipments"/>
      <sheetName val="Daywork"/>
      <sheetName val="SUMMARY"/>
      <sheetName val="KP PM"/>
      <sheetName val="KP Roads"/>
      <sheetName val="KP Bridge"/>
      <sheetName val="KP Culverts"/>
      <sheetName val="Zelbet"/>
      <sheetName val="Internal-&gt;"/>
    </sheetNames>
    <sheetDataSet>
      <sheetData sheetId="0">
        <row r="3">
          <cell r="L3">
            <v>4.0685000000000002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G113"/>
  <sheetViews>
    <sheetView tabSelected="1" zoomScale="75" zoomScaleNormal="75" workbookViewId="0">
      <selection activeCell="G63" sqref="G63"/>
    </sheetView>
  </sheetViews>
  <sheetFormatPr defaultRowHeight="11.25"/>
  <cols>
    <col min="1" max="1" width="8.5703125" style="18" customWidth="1"/>
    <col min="2" max="2" width="15.85546875" style="18" customWidth="1"/>
    <col min="3" max="3" width="161.28515625" style="15" customWidth="1"/>
    <col min="4" max="4" width="8.5703125" style="18" customWidth="1"/>
    <col min="5" max="5" width="9.28515625" style="20" customWidth="1"/>
    <col min="6" max="6" width="9.7109375" style="17" customWidth="1"/>
    <col min="7" max="7" width="13" style="17" customWidth="1"/>
    <col min="8" max="8" width="13.7109375" style="16" customWidth="1"/>
    <col min="9" max="9" width="8.7109375" style="16" customWidth="1"/>
    <col min="10" max="16384" width="9.140625" style="16"/>
  </cols>
  <sheetData>
    <row r="6" spans="1:7" s="6" customFormat="1" ht="18">
      <c r="A6" s="1"/>
      <c r="B6" s="1"/>
      <c r="C6" s="2"/>
      <c r="D6" s="3"/>
      <c r="E6" s="4"/>
      <c r="F6" s="5"/>
      <c r="G6" s="5"/>
    </row>
    <row r="7" spans="1:7" s="12" customFormat="1" ht="9.75">
      <c r="A7" s="7"/>
      <c r="B7" s="7"/>
      <c r="C7" s="8"/>
      <c r="D7" s="9"/>
      <c r="E7" s="10"/>
      <c r="F7" s="11"/>
      <c r="G7" s="11"/>
    </row>
    <row r="8" spans="1:7" s="13" customFormat="1" ht="11.25" customHeight="1">
      <c r="A8" s="79" t="s">
        <v>1</v>
      </c>
      <c r="B8" s="80"/>
      <c r="C8" s="81"/>
      <c r="D8" s="81"/>
      <c r="E8" s="81"/>
      <c r="F8" s="81"/>
      <c r="G8" s="82"/>
    </row>
    <row r="9" spans="1:7" s="14" customFormat="1" ht="19.5" customHeight="1">
      <c r="A9" s="83"/>
      <c r="B9" s="84"/>
      <c r="C9" s="84"/>
      <c r="D9" s="84"/>
      <c r="E9" s="84"/>
      <c r="F9" s="84"/>
      <c r="G9" s="85"/>
    </row>
    <row r="10" spans="1:7" s="6" customFormat="1" ht="65.25" customHeight="1">
      <c r="A10" s="77" t="s">
        <v>42</v>
      </c>
      <c r="B10" s="78"/>
      <c r="C10" s="78"/>
      <c r="D10" s="78"/>
      <c r="E10" s="78"/>
      <c r="F10" s="78"/>
      <c r="G10" s="78"/>
    </row>
    <row r="11" spans="1:7" ht="12.75" customHeight="1">
      <c r="A11" s="40" t="s">
        <v>3</v>
      </c>
      <c r="B11" s="41"/>
      <c r="C11" s="48"/>
      <c r="D11" s="49" t="s">
        <v>4</v>
      </c>
      <c r="E11" s="49"/>
      <c r="F11" s="50"/>
      <c r="G11" s="49"/>
    </row>
    <row r="12" spans="1:7" ht="14.25" customHeight="1">
      <c r="A12" s="40" t="s">
        <v>5</v>
      </c>
      <c r="B12" s="41"/>
      <c r="C12" s="48"/>
      <c r="D12" s="74"/>
      <c r="E12" s="74"/>
      <c r="F12" s="74"/>
      <c r="G12" s="74"/>
    </row>
    <row r="13" spans="1:7" ht="15.75" customHeight="1">
      <c r="A13" s="42" t="s">
        <v>2</v>
      </c>
      <c r="B13" s="43"/>
      <c r="C13" s="48"/>
      <c r="D13" s="75" t="s">
        <v>22</v>
      </c>
      <c r="E13" s="75"/>
      <c r="F13" s="75"/>
      <c r="G13" s="75"/>
    </row>
    <row r="14" spans="1:7" ht="12.75">
      <c r="A14" s="44" t="s">
        <v>6</v>
      </c>
      <c r="B14" s="45"/>
      <c r="C14" s="48"/>
      <c r="D14" s="76"/>
      <c r="E14" s="76"/>
      <c r="F14" s="76"/>
      <c r="G14" s="76"/>
    </row>
    <row r="15" spans="1:7" s="19" customFormat="1" ht="23.25" customHeight="1">
      <c r="A15" s="42" t="s">
        <v>7</v>
      </c>
      <c r="B15" s="46"/>
      <c r="C15" s="47"/>
      <c r="D15" s="53" t="s">
        <v>8</v>
      </c>
      <c r="E15" s="54" t="s">
        <v>19</v>
      </c>
      <c r="F15" s="55" t="s">
        <v>9</v>
      </c>
      <c r="G15" s="59" t="s">
        <v>20</v>
      </c>
    </row>
    <row r="16" spans="1:7" ht="8.25" customHeight="1">
      <c r="A16" s="56"/>
      <c r="B16" s="52"/>
      <c r="C16" s="57"/>
      <c r="D16" s="52"/>
      <c r="E16" s="58"/>
      <c r="F16" s="51"/>
      <c r="G16" s="51"/>
    </row>
    <row r="17" spans="1:7" s="21" customFormat="1" ht="15" customHeight="1">
      <c r="A17" s="68" t="s">
        <v>10</v>
      </c>
      <c r="B17" s="68"/>
      <c r="C17" s="68"/>
      <c r="D17" s="68"/>
      <c r="E17" s="68"/>
      <c r="F17" s="68"/>
      <c r="G17" s="68"/>
    </row>
    <row r="18" spans="1:7" s="21" customFormat="1" ht="22.5" customHeight="1">
      <c r="A18" s="68"/>
      <c r="B18" s="68"/>
      <c r="C18" s="68"/>
      <c r="D18" s="68"/>
      <c r="E18" s="68"/>
      <c r="F18" s="68"/>
      <c r="G18" s="68"/>
    </row>
    <row r="19" spans="1:7" s="22" customFormat="1" ht="13.5" customHeight="1">
      <c r="A19" s="33" t="s">
        <v>11</v>
      </c>
      <c r="B19" s="33" t="s">
        <v>21</v>
      </c>
      <c r="C19" s="34" t="s">
        <v>12</v>
      </c>
      <c r="D19" s="33" t="s">
        <v>13</v>
      </c>
      <c r="E19" s="35" t="s">
        <v>14</v>
      </c>
      <c r="F19" s="36" t="s">
        <v>15</v>
      </c>
      <c r="G19" s="36" t="s">
        <v>16</v>
      </c>
    </row>
    <row r="20" spans="1:7" ht="18">
      <c r="A20" s="37" t="s">
        <v>23</v>
      </c>
      <c r="B20" s="69" t="s">
        <v>66</v>
      </c>
      <c r="C20" s="70"/>
      <c r="D20" s="70"/>
      <c r="E20" s="70"/>
      <c r="F20" s="70"/>
      <c r="G20" s="70"/>
    </row>
    <row r="21" spans="1:7" ht="12.75">
      <c r="A21" s="38">
        <v>37</v>
      </c>
      <c r="B21" s="39" t="s">
        <v>40</v>
      </c>
      <c r="C21" s="32" t="s">
        <v>24</v>
      </c>
      <c r="D21" s="32" t="s">
        <v>0</v>
      </c>
      <c r="E21" s="32">
        <v>39</v>
      </c>
      <c r="F21" s="60">
        <v>0</v>
      </c>
      <c r="G21" s="61">
        <f t="shared" ref="G21:G62" si="0">ROUND(E21*F21,2)</f>
        <v>0</v>
      </c>
    </row>
    <row r="22" spans="1:7" ht="12.75">
      <c r="A22" s="38">
        <v>38</v>
      </c>
      <c r="B22" s="39" t="s">
        <v>40</v>
      </c>
      <c r="C22" s="32" t="s">
        <v>44</v>
      </c>
      <c r="D22" s="32" t="s">
        <v>0</v>
      </c>
      <c r="E22" s="32">
        <v>1</v>
      </c>
      <c r="F22" s="60">
        <v>0</v>
      </c>
      <c r="G22" s="61">
        <f t="shared" si="0"/>
        <v>0</v>
      </c>
    </row>
    <row r="23" spans="1:7" ht="12.75">
      <c r="A23" s="38">
        <v>39</v>
      </c>
      <c r="B23" s="39" t="s">
        <v>40</v>
      </c>
      <c r="C23" s="32" t="s">
        <v>45</v>
      </c>
      <c r="D23" s="32" t="s">
        <v>0</v>
      </c>
      <c r="E23" s="32">
        <v>1</v>
      </c>
      <c r="F23" s="60">
        <v>0</v>
      </c>
      <c r="G23" s="61">
        <f t="shared" si="0"/>
        <v>0</v>
      </c>
    </row>
    <row r="24" spans="1:7" ht="12.75">
      <c r="A24" s="38">
        <v>40</v>
      </c>
      <c r="B24" s="39" t="s">
        <v>40</v>
      </c>
      <c r="C24" s="32" t="s">
        <v>46</v>
      </c>
      <c r="D24" s="32" t="s">
        <v>25</v>
      </c>
      <c r="E24" s="32">
        <v>3</v>
      </c>
      <c r="F24" s="60">
        <v>0</v>
      </c>
      <c r="G24" s="61">
        <f t="shared" si="0"/>
        <v>0</v>
      </c>
    </row>
    <row r="25" spans="1:7" ht="12.75">
      <c r="A25" s="38">
        <v>41</v>
      </c>
      <c r="B25" s="39" t="s">
        <v>40</v>
      </c>
      <c r="C25" s="32" t="s">
        <v>47</v>
      </c>
      <c r="D25" s="32" t="s">
        <v>17</v>
      </c>
      <c r="E25" s="32">
        <v>20</v>
      </c>
      <c r="F25" s="60">
        <v>0</v>
      </c>
      <c r="G25" s="61">
        <f t="shared" si="0"/>
        <v>0</v>
      </c>
    </row>
    <row r="26" spans="1:7" ht="12.75">
      <c r="A26" s="38">
        <v>42</v>
      </c>
      <c r="B26" s="39" t="s">
        <v>40</v>
      </c>
      <c r="C26" s="32" t="s">
        <v>48</v>
      </c>
      <c r="D26" s="32" t="s">
        <v>17</v>
      </c>
      <c r="E26" s="32">
        <v>20</v>
      </c>
      <c r="F26" s="60">
        <v>0</v>
      </c>
      <c r="G26" s="61">
        <f t="shared" si="0"/>
        <v>0</v>
      </c>
    </row>
    <row r="27" spans="1:7" ht="12.75">
      <c r="A27" s="38">
        <v>43</v>
      </c>
      <c r="B27" s="39" t="s">
        <v>40</v>
      </c>
      <c r="C27" s="32" t="s">
        <v>49</v>
      </c>
      <c r="D27" s="32" t="s">
        <v>17</v>
      </c>
      <c r="E27" s="32">
        <v>20</v>
      </c>
      <c r="F27" s="60">
        <v>0</v>
      </c>
      <c r="G27" s="61">
        <f t="shared" si="0"/>
        <v>0</v>
      </c>
    </row>
    <row r="28" spans="1:7" ht="12.75">
      <c r="A28" s="38">
        <v>44</v>
      </c>
      <c r="B28" s="39" t="s">
        <v>40</v>
      </c>
      <c r="C28" s="32" t="s">
        <v>50</v>
      </c>
      <c r="D28" s="32" t="s">
        <v>17</v>
      </c>
      <c r="E28" s="32">
        <v>20</v>
      </c>
      <c r="F28" s="60">
        <v>0</v>
      </c>
      <c r="G28" s="61">
        <f t="shared" si="0"/>
        <v>0</v>
      </c>
    </row>
    <row r="29" spans="1:7" ht="12.75">
      <c r="A29" s="38">
        <v>45</v>
      </c>
      <c r="B29" s="39" t="s">
        <v>40</v>
      </c>
      <c r="C29" s="32" t="s">
        <v>51</v>
      </c>
      <c r="D29" s="32" t="s">
        <v>18</v>
      </c>
      <c r="E29" s="32">
        <v>1</v>
      </c>
      <c r="F29" s="60">
        <v>0</v>
      </c>
      <c r="G29" s="61">
        <f t="shared" si="0"/>
        <v>0</v>
      </c>
    </row>
    <row r="30" spans="1:7" ht="12.75">
      <c r="A30" s="38">
        <v>46</v>
      </c>
      <c r="B30" s="39" t="s">
        <v>40</v>
      </c>
      <c r="C30" s="32" t="s">
        <v>26</v>
      </c>
      <c r="D30" s="32" t="s">
        <v>0</v>
      </c>
      <c r="E30" s="32">
        <v>2</v>
      </c>
      <c r="F30" s="60">
        <v>0</v>
      </c>
      <c r="G30" s="61">
        <f t="shared" si="0"/>
        <v>0</v>
      </c>
    </row>
    <row r="31" spans="1:7" ht="12.75">
      <c r="A31" s="38">
        <v>47</v>
      </c>
      <c r="B31" s="39" t="s">
        <v>40</v>
      </c>
      <c r="C31" s="32" t="s">
        <v>52</v>
      </c>
      <c r="D31" s="32" t="s">
        <v>53</v>
      </c>
      <c r="E31" s="32">
        <v>1</v>
      </c>
      <c r="F31" s="60">
        <v>0</v>
      </c>
      <c r="G31" s="61">
        <f t="shared" si="0"/>
        <v>0</v>
      </c>
    </row>
    <row r="32" spans="1:7" ht="12.75">
      <c r="A32" s="38">
        <v>48</v>
      </c>
      <c r="B32" s="39" t="s">
        <v>40</v>
      </c>
      <c r="C32" s="32" t="s">
        <v>30</v>
      </c>
      <c r="D32" s="32" t="s">
        <v>31</v>
      </c>
      <c r="E32" s="32">
        <v>39</v>
      </c>
      <c r="F32" s="60">
        <v>0</v>
      </c>
      <c r="G32" s="61">
        <f t="shared" si="0"/>
        <v>0</v>
      </c>
    </row>
    <row r="33" spans="1:7" ht="12.75">
      <c r="A33" s="38">
        <v>49</v>
      </c>
      <c r="B33" s="39" t="s">
        <v>40</v>
      </c>
      <c r="C33" s="32" t="s">
        <v>54</v>
      </c>
      <c r="D33" s="32" t="s">
        <v>25</v>
      </c>
      <c r="E33" s="32">
        <v>15</v>
      </c>
      <c r="F33" s="60">
        <v>0</v>
      </c>
      <c r="G33" s="61">
        <f t="shared" si="0"/>
        <v>0</v>
      </c>
    </row>
    <row r="34" spans="1:7" ht="12.75">
      <c r="A34" s="38">
        <v>50</v>
      </c>
      <c r="B34" s="39" t="s">
        <v>40</v>
      </c>
      <c r="C34" s="32" t="s">
        <v>55</v>
      </c>
      <c r="D34" s="32" t="s">
        <v>17</v>
      </c>
      <c r="E34" s="32">
        <v>200</v>
      </c>
      <c r="F34" s="60">
        <v>0</v>
      </c>
      <c r="G34" s="61">
        <f t="shared" si="0"/>
        <v>0</v>
      </c>
    </row>
    <row r="35" spans="1:7" ht="12.75">
      <c r="A35" s="38">
        <v>51</v>
      </c>
      <c r="B35" s="39" t="s">
        <v>40</v>
      </c>
      <c r="C35" s="32" t="s">
        <v>56</v>
      </c>
      <c r="D35" s="32" t="s">
        <v>17</v>
      </c>
      <c r="E35" s="32">
        <v>280</v>
      </c>
      <c r="F35" s="60">
        <v>0</v>
      </c>
      <c r="G35" s="61">
        <f t="shared" si="0"/>
        <v>0</v>
      </c>
    </row>
    <row r="36" spans="1:7" ht="12.75">
      <c r="A36" s="38">
        <v>52</v>
      </c>
      <c r="B36" s="39" t="s">
        <v>40</v>
      </c>
      <c r="C36" s="32" t="s">
        <v>56</v>
      </c>
      <c r="D36" s="32" t="s">
        <v>17</v>
      </c>
      <c r="E36" s="32">
        <v>16</v>
      </c>
      <c r="F36" s="60">
        <v>0</v>
      </c>
      <c r="G36" s="61">
        <f t="shared" si="0"/>
        <v>0</v>
      </c>
    </row>
    <row r="37" spans="1:7" ht="12.75">
      <c r="A37" s="38">
        <v>53</v>
      </c>
      <c r="B37" s="39" t="s">
        <v>40</v>
      </c>
      <c r="C37" s="32" t="s">
        <v>50</v>
      </c>
      <c r="D37" s="32" t="s">
        <v>17</v>
      </c>
      <c r="E37" s="32">
        <v>200</v>
      </c>
      <c r="F37" s="60">
        <v>0</v>
      </c>
      <c r="G37" s="61">
        <f t="shared" si="0"/>
        <v>0</v>
      </c>
    </row>
    <row r="38" spans="1:7" ht="12.75">
      <c r="A38" s="38">
        <v>54</v>
      </c>
      <c r="B38" s="39" t="s">
        <v>40</v>
      </c>
      <c r="C38" s="32" t="s">
        <v>51</v>
      </c>
      <c r="D38" s="32" t="s">
        <v>18</v>
      </c>
      <c r="E38" s="32">
        <v>10</v>
      </c>
      <c r="F38" s="60">
        <v>0</v>
      </c>
      <c r="G38" s="61">
        <f t="shared" si="0"/>
        <v>0</v>
      </c>
    </row>
    <row r="39" spans="1:7" ht="12.75">
      <c r="A39" s="38">
        <v>55</v>
      </c>
      <c r="B39" s="39" t="s">
        <v>40</v>
      </c>
      <c r="C39" s="32" t="s">
        <v>29</v>
      </c>
      <c r="D39" s="32" t="s">
        <v>0</v>
      </c>
      <c r="E39" s="32">
        <v>17</v>
      </c>
      <c r="F39" s="60">
        <v>0</v>
      </c>
      <c r="G39" s="61">
        <f t="shared" si="0"/>
        <v>0</v>
      </c>
    </row>
    <row r="40" spans="1:7" ht="12.75">
      <c r="A40" s="38">
        <v>56</v>
      </c>
      <c r="B40" s="39" t="s">
        <v>40</v>
      </c>
      <c r="C40" s="32" t="s">
        <v>57</v>
      </c>
      <c r="D40" s="32" t="s">
        <v>0</v>
      </c>
      <c r="E40" s="32">
        <v>15</v>
      </c>
      <c r="F40" s="60">
        <v>0</v>
      </c>
      <c r="G40" s="61">
        <f t="shared" si="0"/>
        <v>0</v>
      </c>
    </row>
    <row r="41" spans="1:7" ht="12.75">
      <c r="A41" s="38">
        <v>57</v>
      </c>
      <c r="B41" s="39" t="s">
        <v>40</v>
      </c>
      <c r="C41" s="32" t="s">
        <v>58</v>
      </c>
      <c r="D41" s="32" t="s">
        <v>0</v>
      </c>
      <c r="E41" s="32">
        <v>2</v>
      </c>
      <c r="F41" s="60">
        <v>0</v>
      </c>
      <c r="G41" s="61">
        <f t="shared" si="0"/>
        <v>0</v>
      </c>
    </row>
    <row r="42" spans="1:7" ht="12.75">
      <c r="A42" s="38">
        <v>58</v>
      </c>
      <c r="B42" s="39" t="s">
        <v>40</v>
      </c>
      <c r="C42" s="32" t="s">
        <v>27</v>
      </c>
      <c r="D42" s="32" t="s">
        <v>0</v>
      </c>
      <c r="E42" s="32">
        <v>34</v>
      </c>
      <c r="F42" s="60">
        <v>0</v>
      </c>
      <c r="G42" s="61">
        <f t="shared" si="0"/>
        <v>0</v>
      </c>
    </row>
    <row r="43" spans="1:7" ht="12.75">
      <c r="A43" s="38">
        <v>59</v>
      </c>
      <c r="B43" s="39" t="s">
        <v>40</v>
      </c>
      <c r="C43" s="32" t="s">
        <v>54</v>
      </c>
      <c r="D43" s="32" t="s">
        <v>25</v>
      </c>
      <c r="E43" s="32">
        <v>10</v>
      </c>
      <c r="F43" s="60">
        <v>0</v>
      </c>
      <c r="G43" s="61">
        <f t="shared" si="0"/>
        <v>0</v>
      </c>
    </row>
    <row r="44" spans="1:7" ht="12.75">
      <c r="A44" s="38">
        <v>60</v>
      </c>
      <c r="B44" s="39" t="s">
        <v>40</v>
      </c>
      <c r="C44" s="32" t="s">
        <v>55</v>
      </c>
      <c r="D44" s="32" t="s">
        <v>17</v>
      </c>
      <c r="E44" s="32">
        <v>80</v>
      </c>
      <c r="F44" s="60">
        <v>0</v>
      </c>
      <c r="G44" s="61">
        <f t="shared" si="0"/>
        <v>0</v>
      </c>
    </row>
    <row r="45" spans="1:7" ht="12.75">
      <c r="A45" s="38">
        <v>61</v>
      </c>
      <c r="B45" s="39" t="s">
        <v>40</v>
      </c>
      <c r="C45" s="32" t="s">
        <v>56</v>
      </c>
      <c r="D45" s="32" t="s">
        <v>17</v>
      </c>
      <c r="E45" s="32">
        <v>80</v>
      </c>
      <c r="F45" s="60">
        <v>0</v>
      </c>
      <c r="G45" s="61">
        <f t="shared" si="0"/>
        <v>0</v>
      </c>
    </row>
    <row r="46" spans="1:7" ht="12.75">
      <c r="A46" s="38">
        <v>62</v>
      </c>
      <c r="B46" s="39" t="s">
        <v>40</v>
      </c>
      <c r="C46" s="32" t="s">
        <v>50</v>
      </c>
      <c r="D46" s="32" t="s">
        <v>17</v>
      </c>
      <c r="E46" s="32">
        <v>80</v>
      </c>
      <c r="F46" s="60">
        <v>0</v>
      </c>
      <c r="G46" s="61">
        <f t="shared" si="0"/>
        <v>0</v>
      </c>
    </row>
    <row r="47" spans="1:7" ht="12.75">
      <c r="A47" s="38">
        <v>63</v>
      </c>
      <c r="B47" s="39" t="s">
        <v>40</v>
      </c>
      <c r="C47" s="32" t="s">
        <v>51</v>
      </c>
      <c r="D47" s="32" t="s">
        <v>18</v>
      </c>
      <c r="E47" s="32">
        <v>4</v>
      </c>
      <c r="F47" s="60">
        <v>0</v>
      </c>
      <c r="G47" s="61">
        <f t="shared" si="0"/>
        <v>0</v>
      </c>
    </row>
    <row r="48" spans="1:7" ht="12.75">
      <c r="A48" s="38">
        <v>64</v>
      </c>
      <c r="B48" s="39" t="s">
        <v>40</v>
      </c>
      <c r="C48" s="32" t="s">
        <v>29</v>
      </c>
      <c r="D48" s="32" t="s">
        <v>0</v>
      </c>
      <c r="E48" s="32">
        <v>3</v>
      </c>
      <c r="F48" s="60">
        <v>0</v>
      </c>
      <c r="G48" s="61">
        <f t="shared" si="0"/>
        <v>0</v>
      </c>
    </row>
    <row r="49" spans="1:7" ht="12.75">
      <c r="A49" s="38">
        <v>65</v>
      </c>
      <c r="B49" s="39" t="s">
        <v>40</v>
      </c>
      <c r="C49" s="32" t="s">
        <v>59</v>
      </c>
      <c r="D49" s="32" t="s">
        <v>0</v>
      </c>
      <c r="E49" s="32">
        <v>3</v>
      </c>
      <c r="F49" s="60">
        <v>0</v>
      </c>
      <c r="G49" s="61">
        <f t="shared" si="0"/>
        <v>0</v>
      </c>
    </row>
    <row r="50" spans="1:7" ht="12.75">
      <c r="A50" s="38">
        <v>66</v>
      </c>
      <c r="B50" s="39" t="s">
        <v>40</v>
      </c>
      <c r="C50" s="32" t="s">
        <v>27</v>
      </c>
      <c r="D50" s="32" t="s">
        <v>0</v>
      </c>
      <c r="E50" s="32">
        <v>6</v>
      </c>
      <c r="F50" s="60">
        <v>0</v>
      </c>
      <c r="G50" s="61">
        <f t="shared" si="0"/>
        <v>0</v>
      </c>
    </row>
    <row r="51" spans="1:7" ht="12.75">
      <c r="A51" s="38">
        <v>67</v>
      </c>
      <c r="B51" s="39" t="s">
        <v>40</v>
      </c>
      <c r="C51" s="32" t="s">
        <v>60</v>
      </c>
      <c r="D51" s="32" t="s">
        <v>17</v>
      </c>
      <c r="E51" s="32">
        <v>30</v>
      </c>
      <c r="F51" s="60">
        <v>0</v>
      </c>
      <c r="G51" s="61">
        <f t="shared" si="0"/>
        <v>0</v>
      </c>
    </row>
    <row r="52" spans="1:7" ht="12.75">
      <c r="A52" s="38">
        <v>68</v>
      </c>
      <c r="B52" s="39" t="s">
        <v>40</v>
      </c>
      <c r="C52" s="32" t="s">
        <v>28</v>
      </c>
      <c r="D52" s="32" t="s">
        <v>25</v>
      </c>
      <c r="E52" s="32">
        <v>1</v>
      </c>
      <c r="F52" s="60">
        <v>0</v>
      </c>
      <c r="G52" s="61">
        <f t="shared" si="0"/>
        <v>0</v>
      </c>
    </row>
    <row r="53" spans="1:7" ht="12.75">
      <c r="A53" s="38">
        <v>69</v>
      </c>
      <c r="B53" s="39" t="s">
        <v>40</v>
      </c>
      <c r="C53" s="32" t="s">
        <v>32</v>
      </c>
      <c r="D53" s="32" t="s">
        <v>17</v>
      </c>
      <c r="E53" s="32">
        <v>6</v>
      </c>
      <c r="F53" s="60">
        <v>0</v>
      </c>
      <c r="G53" s="61">
        <f t="shared" si="0"/>
        <v>0</v>
      </c>
    </row>
    <row r="54" spans="1:7" ht="12.75">
      <c r="A54" s="38">
        <v>70</v>
      </c>
      <c r="B54" s="39" t="s">
        <v>40</v>
      </c>
      <c r="C54" s="32" t="s">
        <v>33</v>
      </c>
      <c r="D54" s="32" t="s">
        <v>0</v>
      </c>
      <c r="E54" s="32">
        <v>1</v>
      </c>
      <c r="F54" s="60">
        <v>0</v>
      </c>
      <c r="G54" s="61">
        <f t="shared" si="0"/>
        <v>0</v>
      </c>
    </row>
    <row r="55" spans="1:7" ht="12.75">
      <c r="A55" s="38">
        <v>71</v>
      </c>
      <c r="B55" s="39" t="s">
        <v>40</v>
      </c>
      <c r="C55" s="32" t="s">
        <v>34</v>
      </c>
      <c r="D55" s="32" t="s">
        <v>0</v>
      </c>
      <c r="E55" s="32">
        <v>6</v>
      </c>
      <c r="F55" s="60">
        <v>0</v>
      </c>
      <c r="G55" s="61">
        <f t="shared" si="0"/>
        <v>0</v>
      </c>
    </row>
    <row r="56" spans="1:7" ht="12.75">
      <c r="A56" s="38">
        <v>72</v>
      </c>
      <c r="B56" s="39" t="s">
        <v>40</v>
      </c>
      <c r="C56" s="32" t="s">
        <v>35</v>
      </c>
      <c r="D56" s="32" t="s">
        <v>36</v>
      </c>
      <c r="E56" s="32">
        <v>28</v>
      </c>
      <c r="F56" s="60">
        <v>0</v>
      </c>
      <c r="G56" s="61">
        <f t="shared" si="0"/>
        <v>0</v>
      </c>
    </row>
    <row r="57" spans="1:7" ht="12.75">
      <c r="A57" s="38">
        <v>73</v>
      </c>
      <c r="B57" s="39" t="s">
        <v>40</v>
      </c>
      <c r="C57" s="32" t="s">
        <v>61</v>
      </c>
      <c r="D57" s="32" t="s">
        <v>37</v>
      </c>
      <c r="E57" s="32">
        <v>1</v>
      </c>
      <c r="F57" s="60">
        <v>0</v>
      </c>
      <c r="G57" s="61">
        <f t="shared" si="0"/>
        <v>0</v>
      </c>
    </row>
    <row r="58" spans="1:7" ht="12.75">
      <c r="A58" s="38">
        <v>74</v>
      </c>
      <c r="B58" s="39" t="s">
        <v>40</v>
      </c>
      <c r="C58" s="32" t="s">
        <v>38</v>
      </c>
      <c r="D58" s="32" t="s">
        <v>0</v>
      </c>
      <c r="E58" s="32">
        <v>2</v>
      </c>
      <c r="F58" s="60">
        <v>0</v>
      </c>
      <c r="G58" s="61">
        <f t="shared" si="0"/>
        <v>0</v>
      </c>
    </row>
    <row r="59" spans="1:7" ht="12.75">
      <c r="A59" s="38">
        <v>75</v>
      </c>
      <c r="B59" s="39" t="s">
        <v>40</v>
      </c>
      <c r="C59" s="32" t="s">
        <v>62</v>
      </c>
      <c r="D59" s="32" t="s">
        <v>0</v>
      </c>
      <c r="E59" s="32">
        <v>1</v>
      </c>
      <c r="F59" s="60">
        <v>0</v>
      </c>
      <c r="G59" s="61">
        <f t="shared" si="0"/>
        <v>0</v>
      </c>
    </row>
    <row r="60" spans="1:7" ht="12.75">
      <c r="A60" s="38">
        <v>76</v>
      </c>
      <c r="B60" s="39" t="s">
        <v>40</v>
      </c>
      <c r="C60" s="32" t="s">
        <v>63</v>
      </c>
      <c r="D60" s="32" t="s">
        <v>36</v>
      </c>
      <c r="E60" s="32">
        <v>14</v>
      </c>
      <c r="F60" s="60">
        <v>0</v>
      </c>
      <c r="G60" s="61">
        <f t="shared" si="0"/>
        <v>0</v>
      </c>
    </row>
    <row r="61" spans="1:7" ht="12.75">
      <c r="A61" s="38">
        <v>77</v>
      </c>
      <c r="B61" s="39" t="s">
        <v>40</v>
      </c>
      <c r="C61" s="32" t="s">
        <v>64</v>
      </c>
      <c r="D61" s="32" t="s">
        <v>39</v>
      </c>
      <c r="E61" s="32">
        <v>33</v>
      </c>
      <c r="F61" s="60">
        <v>0</v>
      </c>
      <c r="G61" s="61">
        <v>0</v>
      </c>
    </row>
    <row r="62" spans="1:7" ht="12.75">
      <c r="A62" s="38">
        <v>78</v>
      </c>
      <c r="B62" s="39" t="s">
        <v>40</v>
      </c>
      <c r="C62" s="32" t="s">
        <v>65</v>
      </c>
      <c r="D62" s="32" t="s">
        <v>39</v>
      </c>
      <c r="E62" s="32">
        <v>1</v>
      </c>
      <c r="F62" s="60">
        <v>0</v>
      </c>
      <c r="G62" s="61">
        <f t="shared" si="0"/>
        <v>0</v>
      </c>
    </row>
    <row r="63" spans="1:7" ht="15">
      <c r="A63" s="71" t="s">
        <v>43</v>
      </c>
      <c r="B63" s="72"/>
      <c r="C63" s="72"/>
      <c r="D63" s="72"/>
      <c r="E63" s="72"/>
      <c r="F63" s="73"/>
      <c r="G63" s="62">
        <f>SUM(G21:G62)</f>
        <v>0</v>
      </c>
    </row>
    <row r="64" spans="1:7" ht="15">
      <c r="A64" s="67" t="s">
        <v>41</v>
      </c>
      <c r="B64" s="67"/>
      <c r="C64" s="67"/>
      <c r="D64" s="67"/>
      <c r="E64" s="67"/>
      <c r="F64" s="67"/>
      <c r="G64" s="63"/>
    </row>
    <row r="74" spans="2:7" ht="12.75">
      <c r="B74" s="64"/>
      <c r="C74" s="64"/>
      <c r="D74" s="64"/>
      <c r="E74" s="23"/>
      <c r="F74" s="24"/>
      <c r="G74" s="25"/>
    </row>
    <row r="75" spans="2:7" ht="12.75">
      <c r="B75" s="26"/>
      <c r="C75" s="26"/>
      <c r="D75" s="26"/>
      <c r="E75" s="23"/>
      <c r="F75" s="24"/>
      <c r="G75" s="25"/>
    </row>
    <row r="76" spans="2:7" ht="12.75">
      <c r="B76" s="27"/>
      <c r="C76" s="28"/>
      <c r="D76" s="29"/>
      <c r="E76" s="23"/>
      <c r="F76" s="24"/>
      <c r="G76" s="25"/>
    </row>
    <row r="77" spans="2:7" ht="12.75">
      <c r="B77" s="24"/>
      <c r="C77" s="25"/>
      <c r="D77" s="24"/>
      <c r="E77" s="23"/>
      <c r="F77" s="24"/>
      <c r="G77" s="25"/>
    </row>
    <row r="78" spans="2:7" ht="12.75">
      <c r="B78" s="65"/>
      <c r="C78" s="66"/>
      <c r="D78" s="66"/>
      <c r="E78" s="30"/>
      <c r="F78" s="30"/>
      <c r="G78" s="31"/>
    </row>
    <row r="113" ht="11.25" customHeight="1"/>
  </sheetData>
  <sheetProtection password="A7A3" sheet="1" objects="1" scenarios="1" selectLockedCells="1"/>
  <protectedRanges>
    <protectedRange sqref="F63:F64" name="Rozstęp1_1_1_1_1_1_1_1" securityDescriptor="O:WDG:WDD:(A;;CC;;;WD)"/>
    <protectedRange sqref="E74:E77" name="Rozstęp1_1_1_1_1_1_1_1_1" securityDescriptor="O:WDG:WDD:(A;;CC;;;WD)"/>
  </protectedRanges>
  <mergeCells count="11">
    <mergeCell ref="D12:G12"/>
    <mergeCell ref="D13:G13"/>
    <mergeCell ref="D14:G14"/>
    <mergeCell ref="A10:G10"/>
    <mergeCell ref="A8:G9"/>
    <mergeCell ref="B74:D74"/>
    <mergeCell ref="B78:D78"/>
    <mergeCell ref="A64:F64"/>
    <mergeCell ref="A17:G18"/>
    <mergeCell ref="B20:G20"/>
    <mergeCell ref="A63:F63"/>
  </mergeCells>
  <phoneticPr fontId="0" type="noConversion"/>
  <printOptions horizontalCentered="1" verticalCentered="1"/>
  <pageMargins left="0.51" right="0.51" top="0.76" bottom="0.76" header="0.5" footer="0.5"/>
  <pageSetup paperSize="9" fitToHeight="0" orientation="landscape" horizontalDpi="300" verticalDpi="300" r:id="rId1"/>
  <headerFooter alignWithMargins="0"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podstawowa</vt:lpstr>
    </vt:vector>
  </TitlesOfParts>
  <Company>Zarząd Morskich Portów Szczecin i Świnoujście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gtkacz</dc:creator>
  <cp:lastModifiedBy>Zaworski Arkadiusz</cp:lastModifiedBy>
  <cp:lastPrinted>2021-02-12T10:26:39Z</cp:lastPrinted>
  <dcterms:created xsi:type="dcterms:W3CDTF">2011-03-01T07:50:22Z</dcterms:created>
  <dcterms:modified xsi:type="dcterms:W3CDTF">2021-02-12T10:28:24Z</dcterms:modified>
</cp:coreProperties>
</file>